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505" windowWidth="19440" windowHeight="5880" activeTab="0"/>
  </bookViews>
  <sheets>
    <sheet name="2019 год" sheetId="1" r:id="rId1"/>
  </sheets>
  <definedNames>
    <definedName name="_xlnm.Print_Area" localSheetId="0">'2019 год'!$B$1:$O$17</definedName>
  </definedNames>
  <calcPr fullCalcOnLoad="1"/>
</workbook>
</file>

<file path=xl/sharedStrings.xml><?xml version="1.0" encoding="utf-8"?>
<sst xmlns="http://schemas.openxmlformats.org/spreadsheetml/2006/main" count="27" uniqueCount="24">
  <si>
    <t>ВН</t>
  </si>
  <si>
    <t>СН-1</t>
  </si>
  <si>
    <t>СН-2</t>
  </si>
  <si>
    <t>НН</t>
  </si>
  <si>
    <t xml:space="preserve">ВН </t>
  </si>
  <si>
    <t>Группа потребителей</t>
  </si>
  <si>
    <t>Итого:</t>
  </si>
  <si>
    <t>Прочие потребители:</t>
  </si>
  <si>
    <t>июнь</t>
  </si>
  <si>
    <t>июль</t>
  </si>
  <si>
    <t>январь</t>
  </si>
  <si>
    <t>февраль</t>
  </si>
  <si>
    <t>март</t>
  </si>
  <si>
    <t>апрель</t>
  </si>
  <si>
    <t>май</t>
  </si>
  <si>
    <t>август</t>
  </si>
  <si>
    <t>сентябрь</t>
  </si>
  <si>
    <t>октябрь</t>
  </si>
  <si>
    <t>ноябрь</t>
  </si>
  <si>
    <t>декабрь</t>
  </si>
  <si>
    <t>Категории потребителей приравненные к населению:</t>
  </si>
  <si>
    <t>2019 год</t>
  </si>
  <si>
    <t>Общество с ограниченной ответственностью "Братские электрические сети" (ООО"БЭС")</t>
  </si>
  <si>
    <t>Объем потребления электрической энергии (мощности) по группам потребителей за 2019 год,  тыс.кВтч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</si>
</sst>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_р_._-;\-* #,##0.000_р_._-;_-* &quot;-&quot;???_р_._-;_-@_-"/>
    <numFmt numFmtId="191" formatCode="#,##0.00_ ;\-#,##0.00\ "/>
    <numFmt numFmtId="192" formatCode="_-* #,##0.0000_р_._-;\-* #,##0.0000_р_._-;_-* &quot;-&quot;??_р_._-;_-@_-"/>
    <numFmt numFmtId="193" formatCode="#,##0.000_ ;\-#,##0.000\ 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[$-FC19]d\ mmmm\ yyyy\ &quot;г.&quot;"/>
    <numFmt numFmtId="200" formatCode="[$-419]mmmm\ yyyy;@"/>
    <numFmt numFmtId="201" formatCode="_-* #,##0.000\ _₽_-;\-* #,##0.000\ _₽_-;_-* &quot;-&quot;???\ _₽_-;_-@_-"/>
  </numFmts>
  <fonts count="40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9" fontId="3" fillId="0" borderId="11" xfId="59" applyNumberFormat="1" applyFont="1" applyFill="1" applyBorder="1" applyAlignment="1">
      <alignment/>
    </xf>
    <xf numFmtId="189" fontId="3" fillId="0" borderId="11" xfId="59" applyNumberFormat="1" applyFont="1" applyBorder="1" applyAlignment="1">
      <alignment/>
    </xf>
    <xf numFmtId="189" fontId="4" fillId="0" borderId="11" xfId="59" applyNumberFormat="1" applyFont="1" applyFill="1" applyBorder="1" applyAlignment="1">
      <alignment/>
    </xf>
    <xf numFmtId="189" fontId="4" fillId="0" borderId="11" xfId="59" applyNumberFormat="1" applyFont="1" applyBorder="1" applyAlignment="1">
      <alignment/>
    </xf>
    <xf numFmtId="0" fontId="3" fillId="0" borderId="11" xfId="0" applyFont="1" applyFill="1" applyBorder="1" applyAlignment="1">
      <alignment horizontal="left" vertical="center" indent="5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9" fontId="3" fillId="0" borderId="11" xfId="59" applyNumberFormat="1" applyFont="1" applyFill="1" applyBorder="1" applyAlignment="1">
      <alignment vertical="center"/>
    </xf>
    <xf numFmtId="189" fontId="3" fillId="0" borderId="11" xfId="59" applyNumberFormat="1" applyFont="1" applyBorder="1" applyAlignment="1">
      <alignment vertical="center"/>
    </xf>
    <xf numFmtId="0" fontId="4" fillId="0" borderId="0" xfId="0" applyNumberFormat="1" applyFont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indent="5"/>
    </xf>
    <xf numFmtId="189" fontId="3" fillId="0" borderId="0" xfId="59" applyNumberFormat="1" applyFont="1" applyFill="1" applyBorder="1" applyAlignment="1">
      <alignment/>
    </xf>
    <xf numFmtId="189" fontId="3" fillId="0" borderId="0" xfId="59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189" fontId="0" fillId="0" borderId="0" xfId="0" applyNumberFormat="1" applyAlignment="1">
      <alignment/>
    </xf>
    <xf numFmtId="189" fontId="3" fillId="0" borderId="12" xfId="59" applyNumberFormat="1" applyFont="1" applyFill="1" applyBorder="1" applyAlignment="1">
      <alignment/>
    </xf>
    <xf numFmtId="201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8"/>
  <sheetViews>
    <sheetView tabSelected="1" view="pageBreakPreview" zoomScale="90" zoomScaleNormal="60" zoomScaleSheetLayoutView="90" zoomScalePageLayoutView="0" workbookViewId="0" topLeftCell="A1">
      <selection activeCell="C20" sqref="C20:Q30"/>
    </sheetView>
  </sheetViews>
  <sheetFormatPr defaultColWidth="9.33203125" defaultRowHeight="12.75"/>
  <cols>
    <col min="2" max="2" width="28" style="0" customWidth="1"/>
    <col min="3" max="3" width="16.33203125" style="17" bestFit="1" customWidth="1"/>
    <col min="4" max="7" width="16.33203125" style="0" bestFit="1" customWidth="1"/>
    <col min="8" max="8" width="17.16015625" style="0" customWidth="1"/>
    <col min="9" max="10" width="16.66015625" style="0" customWidth="1"/>
    <col min="11" max="11" width="17.16015625" style="0" customWidth="1"/>
    <col min="12" max="12" width="16.83203125" style="0" customWidth="1"/>
    <col min="13" max="13" width="16.66015625" style="0" customWidth="1"/>
    <col min="14" max="14" width="16.16015625" style="0" customWidth="1"/>
    <col min="15" max="15" width="24.66015625" style="0" customWidth="1"/>
    <col min="16" max="16" width="17.5" style="0" bestFit="1" customWidth="1"/>
    <col min="17" max="17" width="13.5" style="0" bestFit="1" customWidth="1"/>
  </cols>
  <sheetData>
    <row r="1" spans="2:15" ht="12.75">
      <c r="B1" s="22" t="s">
        <v>22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25.5" customHeight="1">
      <c r="B2" s="22" t="s">
        <v>23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1" ht="12.75">
      <c r="B3" s="18"/>
      <c r="C3" s="15"/>
      <c r="D3" s="2"/>
      <c r="E3" s="2"/>
      <c r="F3" s="2"/>
      <c r="G3" s="2"/>
      <c r="H3" s="2"/>
      <c r="I3" s="2"/>
      <c r="J3" s="2"/>
      <c r="K3" s="2"/>
    </row>
    <row r="4" spans="2:15" s="1" customFormat="1" ht="12.75">
      <c r="B4" s="3" t="s">
        <v>5</v>
      </c>
      <c r="C4" s="16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8</v>
      </c>
      <c r="I4" s="4" t="s">
        <v>9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5" t="s">
        <v>21</v>
      </c>
    </row>
    <row r="5" spans="2:15" s="1" customFormat="1" ht="51">
      <c r="B5" s="12" t="s">
        <v>20</v>
      </c>
      <c r="C5" s="13">
        <f aca="true" t="shared" si="0" ref="C5:N5">SUM(C6:C9)</f>
        <v>470.44399999999996</v>
      </c>
      <c r="D5" s="13">
        <f t="shared" si="0"/>
        <v>500.92</v>
      </c>
      <c r="E5" s="13">
        <f t="shared" si="0"/>
        <v>330.599</v>
      </c>
      <c r="F5" s="13">
        <f t="shared" si="0"/>
        <v>402.159</v>
      </c>
      <c r="G5" s="13">
        <f t="shared" si="0"/>
        <v>619.331</v>
      </c>
      <c r="H5" s="13">
        <f t="shared" si="0"/>
        <v>605.7719999999999</v>
      </c>
      <c r="I5" s="13">
        <f t="shared" si="0"/>
        <v>484.563</v>
      </c>
      <c r="J5" s="13">
        <f t="shared" si="0"/>
        <v>645.5740000000001</v>
      </c>
      <c r="K5" s="13">
        <f t="shared" si="0"/>
        <v>668.964</v>
      </c>
      <c r="L5" s="13">
        <f t="shared" si="0"/>
        <v>417.823</v>
      </c>
      <c r="M5" s="13">
        <f t="shared" si="0"/>
        <v>397.994</v>
      </c>
      <c r="N5" s="13">
        <f t="shared" si="0"/>
        <v>503.02099999999996</v>
      </c>
      <c r="O5" s="14">
        <f>SUM(C5:N5)</f>
        <v>6047.164</v>
      </c>
    </row>
    <row r="6" spans="2:15" ht="12.75">
      <c r="B6" s="11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2:15" ht="12.75">
      <c r="B7" s="11" t="s">
        <v>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2:15" ht="12.75">
      <c r="B8" s="11" t="s">
        <v>2</v>
      </c>
      <c r="C8" s="8">
        <v>378.881</v>
      </c>
      <c r="D8" s="8">
        <v>419.964</v>
      </c>
      <c r="E8" s="8">
        <v>275.041</v>
      </c>
      <c r="F8" s="8">
        <v>348.593</v>
      </c>
      <c r="G8" s="8">
        <v>580.995</v>
      </c>
      <c r="H8" s="8">
        <v>582.117</v>
      </c>
      <c r="I8" s="8">
        <v>468.596</v>
      </c>
      <c r="J8" s="8">
        <v>626.441</v>
      </c>
      <c r="K8" s="8">
        <v>642.696</v>
      </c>
      <c r="L8" s="8">
        <v>372.731</v>
      </c>
      <c r="M8" s="8">
        <v>329.678</v>
      </c>
      <c r="N8" s="9">
        <v>420.385</v>
      </c>
      <c r="O8" s="9">
        <f aca="true" t="shared" si="1" ref="O8:O15">SUM(C8:N8)</f>
        <v>5446.118</v>
      </c>
    </row>
    <row r="9" spans="2:15" ht="12.75">
      <c r="B9" s="11" t="s">
        <v>3</v>
      </c>
      <c r="C9" s="8">
        <v>91.563</v>
      </c>
      <c r="D9" s="8">
        <v>80.956</v>
      </c>
      <c r="E9" s="8">
        <v>55.558</v>
      </c>
      <c r="F9" s="8">
        <v>53.566</v>
      </c>
      <c r="G9" s="8">
        <v>38.336</v>
      </c>
      <c r="H9" s="8">
        <v>23.655</v>
      </c>
      <c r="I9" s="8">
        <v>15.967</v>
      </c>
      <c r="J9" s="8">
        <v>19.133</v>
      </c>
      <c r="K9" s="8">
        <v>26.268</v>
      </c>
      <c r="L9" s="8">
        <v>45.092</v>
      </c>
      <c r="M9" s="8">
        <v>68.316</v>
      </c>
      <c r="N9" s="9">
        <v>82.636</v>
      </c>
      <c r="O9" s="9">
        <f t="shared" si="1"/>
        <v>601.0459999999999</v>
      </c>
    </row>
    <row r="10" spans="2:15" s="1" customFormat="1" ht="12.75">
      <c r="B10" s="4" t="s">
        <v>7</v>
      </c>
      <c r="C10" s="6">
        <f aca="true" t="shared" si="2" ref="C10:I10">SUM(C11:C14)</f>
        <v>35066.343</v>
      </c>
      <c r="D10" s="6">
        <f t="shared" si="2"/>
        <v>33732.956</v>
      </c>
      <c r="E10" s="6">
        <f t="shared" si="2"/>
        <v>28131.628</v>
      </c>
      <c r="F10" s="6">
        <f t="shared" si="2"/>
        <v>27370.787</v>
      </c>
      <c r="G10" s="6">
        <f t="shared" si="2"/>
        <v>22333.475</v>
      </c>
      <c r="H10" s="6">
        <f t="shared" si="2"/>
        <v>20659.353</v>
      </c>
      <c r="I10" s="6">
        <f t="shared" si="2"/>
        <v>21696.693</v>
      </c>
      <c r="J10" s="6">
        <f>SUM(J11:J14)</f>
        <v>23895.97</v>
      </c>
      <c r="K10" s="6">
        <f>SUM(K11:K14)</f>
        <v>25883.512</v>
      </c>
      <c r="L10" s="6">
        <f>SUM(L11:L14)</f>
        <v>29116.987999999998</v>
      </c>
      <c r="M10" s="6">
        <f>SUM(M11:M14)</f>
        <v>35015.600000000006</v>
      </c>
      <c r="N10" s="6">
        <f>SUM(N11:N14)</f>
        <v>38657.307</v>
      </c>
      <c r="O10" s="7">
        <f t="shared" si="1"/>
        <v>341560.61199999996</v>
      </c>
    </row>
    <row r="11" spans="2:17" ht="12.75">
      <c r="B11" s="11" t="s">
        <v>4</v>
      </c>
      <c r="C11" s="8">
        <v>4281.248</v>
      </c>
      <c r="D11" s="8">
        <v>4156.522</v>
      </c>
      <c r="E11" s="8">
        <v>3940.065</v>
      </c>
      <c r="F11" s="8">
        <v>3584.972</v>
      </c>
      <c r="G11" s="8">
        <v>3053.645</v>
      </c>
      <c r="H11" s="8">
        <v>2594.278</v>
      </c>
      <c r="I11" s="8">
        <v>3430.775</v>
      </c>
      <c r="J11" s="8">
        <v>3974.238</v>
      </c>
      <c r="K11" s="8">
        <v>4936.563</v>
      </c>
      <c r="L11" s="8">
        <v>5479.8060000000005</v>
      </c>
      <c r="M11" s="8">
        <v>6778.696</v>
      </c>
      <c r="N11" s="9">
        <v>6899.762</v>
      </c>
      <c r="O11" s="9">
        <f t="shared" si="1"/>
        <v>53110.57000000001</v>
      </c>
      <c r="Q11" s="23"/>
    </row>
    <row r="12" spans="2:17" ht="12.75">
      <c r="B12" s="11" t="s">
        <v>1</v>
      </c>
      <c r="C12" s="8">
        <v>1988.074</v>
      </c>
      <c r="D12" s="8">
        <v>1983.43</v>
      </c>
      <c r="E12" s="8">
        <v>1993.93</v>
      </c>
      <c r="F12" s="8">
        <v>1943.36</v>
      </c>
      <c r="G12" s="8">
        <v>1703.055</v>
      </c>
      <c r="H12" s="8">
        <v>1428.439</v>
      </c>
      <c r="I12" s="8">
        <v>1486.855</v>
      </c>
      <c r="J12" s="8">
        <v>1607.549</v>
      </c>
      <c r="K12" s="8">
        <v>1502.374</v>
      </c>
      <c r="L12" s="8">
        <v>1591.2179999999998</v>
      </c>
      <c r="M12" s="8">
        <v>1543.387</v>
      </c>
      <c r="N12" s="9">
        <v>1611.115</v>
      </c>
      <c r="O12" s="9">
        <f t="shared" si="1"/>
        <v>20382.786</v>
      </c>
      <c r="Q12" s="23"/>
    </row>
    <row r="13" spans="2:17" ht="12.75">
      <c r="B13" s="11" t="s">
        <v>2</v>
      </c>
      <c r="C13" s="8">
        <v>22997.21</v>
      </c>
      <c r="D13" s="8">
        <v>21951.966</v>
      </c>
      <c r="E13" s="8">
        <v>18082.954</v>
      </c>
      <c r="F13" s="8">
        <v>17701.424</v>
      </c>
      <c r="G13" s="8">
        <v>14057.712</v>
      </c>
      <c r="H13" s="8">
        <v>12986.99</v>
      </c>
      <c r="I13" s="8">
        <v>12866.044</v>
      </c>
      <c r="J13" s="8">
        <v>14570.097000000002</v>
      </c>
      <c r="K13" s="8">
        <v>15768.411</v>
      </c>
      <c r="L13" s="8">
        <v>18319.433999999997</v>
      </c>
      <c r="M13" s="8">
        <v>22014.999</v>
      </c>
      <c r="N13" s="9">
        <v>24787.038</v>
      </c>
      <c r="O13" s="9">
        <f>SUM(C13:N13)</f>
        <v>216104.279</v>
      </c>
      <c r="Q13" s="23"/>
    </row>
    <row r="14" spans="2:17" ht="12.75">
      <c r="B14" s="11" t="s">
        <v>3</v>
      </c>
      <c r="C14" s="8">
        <v>5799.811</v>
      </c>
      <c r="D14" s="8">
        <v>5641.038</v>
      </c>
      <c r="E14" s="8">
        <v>4114.679</v>
      </c>
      <c r="F14" s="8">
        <v>4141.031</v>
      </c>
      <c r="G14" s="8">
        <v>3519.063</v>
      </c>
      <c r="H14" s="8">
        <v>3649.646</v>
      </c>
      <c r="I14" s="8">
        <v>3913.019</v>
      </c>
      <c r="J14" s="8">
        <v>3744.086</v>
      </c>
      <c r="K14" s="8">
        <v>3676.164</v>
      </c>
      <c r="L14" s="8">
        <v>3726.53</v>
      </c>
      <c r="M14" s="8">
        <v>4678.518</v>
      </c>
      <c r="N14" s="9">
        <v>5359.392</v>
      </c>
      <c r="O14" s="9">
        <f t="shared" si="1"/>
        <v>51962.97699999999</v>
      </c>
      <c r="Q14" s="23"/>
    </row>
    <row r="15" spans="2:17" ht="12.75">
      <c r="B15" s="10" t="s">
        <v>6</v>
      </c>
      <c r="C15" s="6">
        <f>C10+C5</f>
        <v>35536.787000000004</v>
      </c>
      <c r="D15" s="6">
        <f>D10+D5</f>
        <v>34233.876</v>
      </c>
      <c r="E15" s="6">
        <f>E10+E5</f>
        <v>28462.227</v>
      </c>
      <c r="F15" s="6">
        <f aca="true" t="shared" si="3" ref="F15:M15">F10+F5</f>
        <v>27772.946</v>
      </c>
      <c r="G15" s="6">
        <f>G10+G5</f>
        <v>22952.805999999997</v>
      </c>
      <c r="H15" s="6">
        <f>H10+H5</f>
        <v>21265.125</v>
      </c>
      <c r="I15" s="6">
        <f>I10+I5</f>
        <v>22181.255999999998</v>
      </c>
      <c r="J15" s="6">
        <f t="shared" si="3"/>
        <v>24541.544</v>
      </c>
      <c r="K15" s="6">
        <f t="shared" si="3"/>
        <v>26552.476</v>
      </c>
      <c r="L15" s="6">
        <f t="shared" si="3"/>
        <v>29534.810999999998</v>
      </c>
      <c r="M15" s="6">
        <f t="shared" si="3"/>
        <v>35413.594000000005</v>
      </c>
      <c r="N15" s="6">
        <f>N10+N5</f>
        <v>39160.328</v>
      </c>
      <c r="O15" s="7">
        <f t="shared" si="1"/>
        <v>347607.77599999995</v>
      </c>
      <c r="P15" s="24"/>
      <c r="Q15" s="23"/>
    </row>
    <row r="16" spans="2:15" ht="12.75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</row>
    <row r="17" spans="2:15" ht="12.75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2:11" ht="12.75">
      <c r="B18" s="2"/>
      <c r="C18" s="15"/>
      <c r="D18" s="2"/>
      <c r="E18" s="2"/>
      <c r="F18" s="2"/>
      <c r="G18" s="2"/>
      <c r="H18" s="2"/>
      <c r="I18" s="2"/>
      <c r="J18" s="2"/>
      <c r="K18" s="2"/>
    </row>
    <row r="19" ht="12.75" customHeight="1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spans="3:15" ht="12.7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8" ht="12.75">
      <c r="C88"/>
    </row>
  </sheetData>
  <sheetProtection/>
  <mergeCells count="2">
    <mergeCell ref="B2:O2"/>
    <mergeCell ref="B1:O1"/>
  </mergeCells>
  <printOptions/>
  <pageMargins left="0.75" right="0.75" top="1" bottom="1" header="0.5" footer="0.5"/>
  <pageSetup horizontalDpi="600" verticalDpi="600" orientation="landscape" paperSize="9" scale="48" r:id="rId1"/>
  <rowBreaks count="1" manualBreakCount="1">
    <brk id="63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Otmorski</dc:creator>
  <cp:keywords/>
  <dc:description/>
  <cp:lastModifiedBy>lebedeva_as</cp:lastModifiedBy>
  <cp:lastPrinted>2018-07-19T05:29:37Z</cp:lastPrinted>
  <dcterms:created xsi:type="dcterms:W3CDTF">2010-10-04T02:38:14Z</dcterms:created>
  <dcterms:modified xsi:type="dcterms:W3CDTF">2020-01-14T01:43:19Z</dcterms:modified>
  <cp:category/>
  <cp:version/>
  <cp:contentType/>
  <cp:contentStatus/>
</cp:coreProperties>
</file>