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05" windowWidth="19440" windowHeight="5880" activeTab="0"/>
  </bookViews>
  <sheets>
    <sheet name="2016 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<sst xmlns="http://schemas.openxmlformats.org/spreadsheetml/2006/main" count="26" uniqueCount="23">
  <si>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ВН</t>
  </si>
  <si>
    <t>СН-1</t>
  </si>
  <si>
    <t>СН-2</t>
  </si>
  <si>
    <t>НН</t>
  </si>
  <si>
    <t xml:space="preserve">ВН </t>
  </si>
  <si>
    <t>Группа потребителей</t>
  </si>
  <si>
    <t>Итого:</t>
  </si>
  <si>
    <t>Прочие потребители:</t>
  </si>
  <si>
    <t>июнь</t>
  </si>
  <si>
    <t>июль</t>
  </si>
  <si>
    <t>Население:</t>
  </si>
  <si>
    <t>январь</t>
  </si>
  <si>
    <t>февраль</t>
  </si>
  <si>
    <t>март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</si>
  <si>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</si>
  <si>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</si>
  <si>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</si>
  <si>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</si>
  <si>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</si>
  <si>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</si>
  <si>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</si>
  <si>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Полезный отпуск  ООО "Братские электрические сети" по группам потребителей за 2016 год,  тыс.кВтч</t>
  </si>
  <si>
    <t>2016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</si>
</sst>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_р_._-;\-* #,##0.000_р_._-;_-* &quot;-&quot;???_р_._-;_-@_-"/>
    <numFmt numFmtId="191" formatCode="#,##0.00_ ;\-#,##0.00\ "/>
    <numFmt numFmtId="192" formatCode="_-* #,##0.0000_р_._-;\-* #,##0.0000_р_._-;_-* &quot;-&quot;??_р_._-;_-@_-"/>
    <numFmt numFmtId="193" formatCode="#,##0.000_ ;\-#,##0.000\ 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[$-FC19]d\ mmmm\ yyyy\ &quot;г.&quot;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88" fontId="0" fillId="0" borderId="0" xfId="59" applyNumberFormat="1" applyFont="1" applyAlignment="1">
      <alignment/>
    </xf>
    <xf numFmtId="18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9" fontId="3" fillId="0" borderId="11" xfId="59" applyNumberFormat="1" applyFont="1" applyFill="1" applyBorder="1" applyAlignment="1">
      <alignment/>
    </xf>
    <xf numFmtId="189" fontId="3" fillId="0" borderId="11" xfId="59" applyNumberFormat="1" applyFont="1" applyBorder="1" applyAlignment="1">
      <alignment/>
    </xf>
    <xf numFmtId="189" fontId="4" fillId="0" borderId="11" xfId="59" applyNumberFormat="1" applyFont="1" applyFill="1" applyBorder="1" applyAlignment="1">
      <alignment/>
    </xf>
    <xf numFmtId="189" fontId="4" fillId="0" borderId="11" xfId="59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indent="5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9" fontId="3" fillId="0" borderId="11" xfId="59" applyNumberFormat="1" applyFont="1" applyFill="1" applyBorder="1" applyAlignment="1">
      <alignment vertical="center"/>
    </xf>
    <xf numFmtId="189" fontId="3" fillId="0" borderId="11" xfId="59" applyNumberFormat="1" applyFont="1" applyBorder="1" applyAlignment="1">
      <alignment vertical="center"/>
    </xf>
    <xf numFmtId="193" fontId="5" fillId="0" borderId="0" xfId="52" applyNumberFormat="1" applyFill="1">
      <alignment/>
      <protection/>
    </xf>
    <xf numFmtId="190" fontId="0" fillId="0" borderId="0" xfId="0" applyNumberFormat="1" applyAlignment="1">
      <alignment/>
    </xf>
    <xf numFmtId="189" fontId="0" fillId="0" borderId="0" xfId="59" applyNumberFormat="1" applyFon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89" fontId="4" fillId="0" borderId="0" xfId="59" applyNumberFormat="1" applyFont="1" applyFill="1" applyBorder="1" applyAlignment="1">
      <alignment/>
    </xf>
    <xf numFmtId="195" fontId="0" fillId="0" borderId="0" xfId="59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59" applyNumberFormat="1" applyFont="1" applyAlignment="1">
      <alignment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tabSelected="1" zoomScale="80" zoomScaleNormal="80" zoomScalePageLayoutView="0" workbookViewId="0" topLeftCell="A1">
      <selection activeCell="K18" sqref="K18:O29"/>
    </sheetView>
  </sheetViews>
  <sheetFormatPr defaultColWidth="9.33203125" defaultRowHeight="12.75"/>
  <cols>
    <col min="2" max="2" width="27.5" style="0" customWidth="1"/>
    <col min="3" max="3" width="17.66015625" style="27" customWidth="1"/>
    <col min="4" max="4" width="17.66015625" style="0" customWidth="1"/>
    <col min="5" max="5" width="20.66015625" style="0" customWidth="1"/>
    <col min="6" max="7" width="17.66015625" style="0" customWidth="1"/>
    <col min="8" max="8" width="16.5" style="0" customWidth="1"/>
    <col min="9" max="9" width="16.33203125" style="0" customWidth="1"/>
    <col min="10" max="10" width="18.16015625" style="0" customWidth="1"/>
    <col min="11" max="11" width="17.66015625" style="0" customWidth="1"/>
    <col min="12" max="12" width="16.66015625" style="0" customWidth="1"/>
    <col min="13" max="13" width="18" style="0" customWidth="1"/>
    <col min="14" max="14" width="21.5" style="0" customWidth="1"/>
    <col min="15" max="15" width="20.83203125" style="0" customWidth="1"/>
  </cols>
  <sheetData>
    <row r="2" spans="2:15" ht="25.5" customHeight="1">
      <c r="B2" s="29" t="s">
        <v>21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1" ht="12.75">
      <c r="B3" s="5"/>
      <c r="C3" s="25"/>
      <c r="D3" s="4"/>
      <c r="E3" s="4"/>
      <c r="F3" s="4"/>
      <c r="G3" s="4"/>
      <c r="H3" s="4"/>
      <c r="I3" s="4"/>
      <c r="J3" s="4"/>
      <c r="K3" s="4"/>
    </row>
    <row r="4" spans="2:15" s="1" customFormat="1" ht="12.75">
      <c r="B4" s="6" t="s">
        <v>5</v>
      </c>
      <c r="C4" s="26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8</v>
      </c>
      <c r="I4" s="7" t="s">
        <v>9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8" t="s">
        <v>22</v>
      </c>
    </row>
    <row r="5" spans="2:15" s="1" customFormat="1" ht="12.75">
      <c r="B5" s="15" t="s">
        <v>10</v>
      </c>
      <c r="C5" s="16">
        <f aca="true" t="shared" si="0" ref="C5:N5">SUM(C6:C9)</f>
        <v>441.63699999999994</v>
      </c>
      <c r="D5" s="16">
        <f t="shared" si="0"/>
        <v>476.04200000000003</v>
      </c>
      <c r="E5" s="16">
        <f t="shared" si="0"/>
        <v>374.995</v>
      </c>
      <c r="F5" s="16">
        <f t="shared" si="0"/>
        <v>317.529</v>
      </c>
      <c r="G5" s="16">
        <f t="shared" si="0"/>
        <v>439.238</v>
      </c>
      <c r="H5" s="16">
        <f t="shared" si="0"/>
        <v>501.115</v>
      </c>
      <c r="I5" s="16">
        <f t="shared" si="0"/>
        <v>521.882</v>
      </c>
      <c r="J5" s="16">
        <f t="shared" si="0"/>
        <v>732.101</v>
      </c>
      <c r="K5" s="16">
        <f t="shared" si="0"/>
        <v>702.245</v>
      </c>
      <c r="L5" s="16">
        <f t="shared" si="0"/>
        <v>395.308</v>
      </c>
      <c r="M5" s="16">
        <f t="shared" si="0"/>
        <v>507.55499999999995</v>
      </c>
      <c r="N5" s="16">
        <f t="shared" si="0"/>
        <v>505.50300000000004</v>
      </c>
      <c r="O5" s="17">
        <f aca="true" t="shared" si="1" ref="O5:O14">SUM(C5:N5)</f>
        <v>5915.15</v>
      </c>
    </row>
    <row r="6" spans="2:15" ht="12.75">
      <c r="B6" s="14" t="s">
        <v>0</v>
      </c>
      <c r="C6" s="11"/>
      <c r="D6" s="11"/>
      <c r="E6" s="11">
        <v>0</v>
      </c>
      <c r="F6" s="11"/>
      <c r="G6" s="11"/>
      <c r="H6" s="11"/>
      <c r="I6" s="11">
        <v>0</v>
      </c>
      <c r="J6" s="11">
        <v>0</v>
      </c>
      <c r="K6" s="11"/>
      <c r="L6" s="11"/>
      <c r="M6" s="11"/>
      <c r="N6" s="11"/>
      <c r="O6" s="12">
        <f t="shared" si="1"/>
        <v>0</v>
      </c>
    </row>
    <row r="7" spans="2:15" ht="12.75">
      <c r="B7" s="14" t="s">
        <v>1</v>
      </c>
      <c r="C7" s="11"/>
      <c r="D7" s="11"/>
      <c r="E7" s="11">
        <v>0</v>
      </c>
      <c r="F7" s="11"/>
      <c r="G7" s="11"/>
      <c r="H7" s="11"/>
      <c r="I7" s="11">
        <v>0</v>
      </c>
      <c r="J7" s="11">
        <v>0</v>
      </c>
      <c r="K7" s="11"/>
      <c r="L7" s="11"/>
      <c r="M7" s="11"/>
      <c r="N7" s="11"/>
      <c r="O7" s="12">
        <f t="shared" si="1"/>
        <v>0</v>
      </c>
    </row>
    <row r="8" spans="2:15" ht="12.75">
      <c r="B8" s="14" t="s">
        <v>2</v>
      </c>
      <c r="C8" s="11">
        <v>303.573</v>
      </c>
      <c r="D8" s="18">
        <v>343.408</v>
      </c>
      <c r="E8" s="11">
        <v>285.693</v>
      </c>
      <c r="F8" s="11">
        <v>245.235</v>
      </c>
      <c r="G8" s="11">
        <v>394.383</v>
      </c>
      <c r="H8" s="11">
        <v>469.967</v>
      </c>
      <c r="I8" s="11">
        <v>472.825</v>
      </c>
      <c r="J8" s="11">
        <v>648.414</v>
      </c>
      <c r="K8" s="11">
        <v>579.851</v>
      </c>
      <c r="L8" s="11">
        <v>226.26</v>
      </c>
      <c r="M8" s="11">
        <v>330.28</v>
      </c>
      <c r="N8" s="11">
        <v>309.86</v>
      </c>
      <c r="O8" s="12">
        <f t="shared" si="1"/>
        <v>4609.748999999999</v>
      </c>
    </row>
    <row r="9" spans="2:15" ht="12.75">
      <c r="B9" s="14" t="s">
        <v>3</v>
      </c>
      <c r="C9" s="11">
        <v>138.064</v>
      </c>
      <c r="D9" s="11">
        <v>132.634</v>
      </c>
      <c r="E9" s="11">
        <v>89.302</v>
      </c>
      <c r="F9" s="11">
        <v>72.294</v>
      </c>
      <c r="G9" s="11">
        <v>44.855</v>
      </c>
      <c r="H9" s="11">
        <v>31.148</v>
      </c>
      <c r="I9" s="11">
        <v>49.057</v>
      </c>
      <c r="J9" s="11">
        <v>83.687</v>
      </c>
      <c r="K9" s="11">
        <v>122.394</v>
      </c>
      <c r="L9" s="11">
        <v>169.048</v>
      </c>
      <c r="M9" s="11">
        <v>177.275</v>
      </c>
      <c r="N9" s="11">
        <v>195.643</v>
      </c>
      <c r="O9" s="12">
        <f t="shared" si="1"/>
        <v>1305.401</v>
      </c>
    </row>
    <row r="10" spans="2:15" s="1" customFormat="1" ht="12.75">
      <c r="B10" s="7" t="s">
        <v>7</v>
      </c>
      <c r="C10" s="9">
        <f aca="true" t="shared" si="2" ref="C10:H10">SUM(C11:C14)</f>
        <v>29465.809</v>
      </c>
      <c r="D10" s="9">
        <f t="shared" si="2"/>
        <v>28247.397</v>
      </c>
      <c r="E10" s="9">
        <f t="shared" si="2"/>
        <v>24246.485</v>
      </c>
      <c r="F10" s="9">
        <f t="shared" si="2"/>
        <v>21740.612999999998</v>
      </c>
      <c r="G10" s="9">
        <f t="shared" si="2"/>
        <v>18889.499</v>
      </c>
      <c r="H10" s="9">
        <f t="shared" si="2"/>
        <v>16358.533</v>
      </c>
      <c r="I10" s="9">
        <f aca="true" t="shared" si="3" ref="I10:N10">SUM(I11:I14)</f>
        <v>16923.725</v>
      </c>
      <c r="J10" s="9">
        <f t="shared" si="3"/>
        <v>17874.515000000003</v>
      </c>
      <c r="K10" s="9">
        <f t="shared" si="3"/>
        <v>18002.736</v>
      </c>
      <c r="L10" s="9">
        <f t="shared" si="3"/>
        <v>24368.572999999997</v>
      </c>
      <c r="M10" s="9">
        <f t="shared" si="3"/>
        <v>28427.441</v>
      </c>
      <c r="N10" s="9">
        <f t="shared" si="3"/>
        <v>30394.72</v>
      </c>
      <c r="O10" s="10">
        <f t="shared" si="1"/>
        <v>274940.04600000003</v>
      </c>
    </row>
    <row r="11" spans="2:15" ht="12.75">
      <c r="B11" s="14" t="s">
        <v>4</v>
      </c>
      <c r="C11" s="11">
        <v>2205.047</v>
      </c>
      <c r="D11" s="11">
        <v>2082.471</v>
      </c>
      <c r="E11" s="11">
        <v>1944.141</v>
      </c>
      <c r="F11" s="11">
        <v>1744.546</v>
      </c>
      <c r="G11" s="11">
        <v>1443.787</v>
      </c>
      <c r="H11" s="11">
        <v>2016.517</v>
      </c>
      <c r="I11" s="11">
        <v>2055.267</v>
      </c>
      <c r="J11" s="11">
        <v>2156.195</v>
      </c>
      <c r="K11" s="11">
        <v>1936.277</v>
      </c>
      <c r="L11" s="11">
        <v>1897.017</v>
      </c>
      <c r="M11" s="11">
        <v>1980.302</v>
      </c>
      <c r="N11" s="11">
        <v>2338.427</v>
      </c>
      <c r="O11" s="12">
        <f t="shared" si="1"/>
        <v>23799.994</v>
      </c>
    </row>
    <row r="12" spans="2:15" ht="12.75">
      <c r="B12" s="14" t="s">
        <v>1</v>
      </c>
      <c r="C12" s="11">
        <v>774.9370000000001</v>
      </c>
      <c r="D12" s="11">
        <v>736.433</v>
      </c>
      <c r="E12" s="11">
        <v>619.609</v>
      </c>
      <c r="F12" s="11">
        <v>516.628</v>
      </c>
      <c r="G12" s="11">
        <v>386.727</v>
      </c>
      <c r="H12" s="11">
        <v>306.988</v>
      </c>
      <c r="I12" s="11">
        <v>339.086</v>
      </c>
      <c r="J12" s="11">
        <v>375.445</v>
      </c>
      <c r="K12" s="11">
        <v>419.153</v>
      </c>
      <c r="L12" s="11">
        <v>842.195</v>
      </c>
      <c r="M12" s="11">
        <v>887.067</v>
      </c>
      <c r="N12" s="11">
        <v>851.431</v>
      </c>
      <c r="O12" s="12">
        <f t="shared" si="1"/>
        <v>7055.6990000000005</v>
      </c>
    </row>
    <row r="13" spans="2:15" ht="12.75">
      <c r="B13" s="14" t="s">
        <v>2</v>
      </c>
      <c r="C13" s="11">
        <v>20629.733</v>
      </c>
      <c r="D13" s="11">
        <v>19756.349000000002</v>
      </c>
      <c r="E13" s="11">
        <v>17185.728</v>
      </c>
      <c r="F13" s="11">
        <v>15295.929</v>
      </c>
      <c r="G13" s="11">
        <v>13280.613</v>
      </c>
      <c r="H13" s="11">
        <v>10380.7712</v>
      </c>
      <c r="I13" s="11">
        <v>10717.732</v>
      </c>
      <c r="J13" s="11">
        <v>11468.655</v>
      </c>
      <c r="K13" s="11">
        <v>11857.672</v>
      </c>
      <c r="L13" s="11">
        <v>17403.655</v>
      </c>
      <c r="M13" s="11">
        <v>20231.328</v>
      </c>
      <c r="N13" s="11">
        <v>21921.38</v>
      </c>
      <c r="O13" s="12">
        <f t="shared" si="1"/>
        <v>190129.54520000002</v>
      </c>
    </row>
    <row r="14" spans="2:15" ht="12.75">
      <c r="B14" s="14" t="s">
        <v>3</v>
      </c>
      <c r="C14" s="11">
        <v>5856.092000000001</v>
      </c>
      <c r="D14" s="11">
        <v>5672.144000000001</v>
      </c>
      <c r="E14" s="11">
        <v>4497.007</v>
      </c>
      <c r="F14" s="11">
        <v>4183.51</v>
      </c>
      <c r="G14" s="11">
        <v>3778.372</v>
      </c>
      <c r="H14" s="11">
        <v>3654.2567999999997</v>
      </c>
      <c r="I14" s="11">
        <v>3811.64</v>
      </c>
      <c r="J14" s="11">
        <v>3874.22</v>
      </c>
      <c r="K14" s="11">
        <v>3789.634</v>
      </c>
      <c r="L14" s="11">
        <v>4225.706</v>
      </c>
      <c r="M14" s="11">
        <v>5328.744</v>
      </c>
      <c r="N14" s="11">
        <v>5283.482</v>
      </c>
      <c r="O14" s="12">
        <f t="shared" si="1"/>
        <v>53954.807799999995</v>
      </c>
    </row>
    <row r="15" spans="2:15" ht="12.75">
      <c r="B15" s="13" t="s">
        <v>6</v>
      </c>
      <c r="C15" s="9">
        <f>C10+C5</f>
        <v>29907.446</v>
      </c>
      <c r="D15" s="9">
        <f>D10+D5</f>
        <v>28723.439000000002</v>
      </c>
      <c r="E15" s="9">
        <f>E10+E5</f>
        <v>24621.48</v>
      </c>
      <c r="F15" s="9">
        <f aca="true" t="shared" si="4" ref="F15:M15">F10+F5</f>
        <v>22058.141999999996</v>
      </c>
      <c r="G15" s="9">
        <f>G10+G5</f>
        <v>19328.737</v>
      </c>
      <c r="H15" s="9">
        <f>H10+H5</f>
        <v>16859.648</v>
      </c>
      <c r="I15" s="9">
        <f t="shared" si="4"/>
        <v>17445.607</v>
      </c>
      <c r="J15" s="9">
        <f t="shared" si="4"/>
        <v>18606.616</v>
      </c>
      <c r="K15" s="9">
        <f t="shared" si="4"/>
        <v>18704.981</v>
      </c>
      <c r="L15" s="9">
        <f t="shared" si="4"/>
        <v>24763.880999999998</v>
      </c>
      <c r="M15" s="9">
        <f t="shared" si="4"/>
        <v>28934.996</v>
      </c>
      <c r="N15" s="9">
        <f>N10+N5</f>
        <v>30900.223</v>
      </c>
      <c r="O15" s="10">
        <f>SUM(C15:N15)</f>
        <v>280855.196</v>
      </c>
    </row>
    <row r="16" spans="2:11" ht="12.75">
      <c r="B16" s="4"/>
      <c r="C16" s="25"/>
      <c r="D16" s="4"/>
      <c r="E16" s="4"/>
      <c r="F16" s="4"/>
      <c r="G16" s="4"/>
      <c r="H16" s="4"/>
      <c r="I16" s="4"/>
      <c r="J16" s="4"/>
      <c r="K16" s="4"/>
    </row>
    <row r="17" spans="4:15" ht="12.75">
      <c r="D17" s="3"/>
      <c r="K17" s="23"/>
      <c r="O17" s="20"/>
    </row>
    <row r="18" spans="3:15" ht="12.75"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3:15" ht="12.75">
      <c r="C19" s="2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3:15" ht="12.75"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4:15" ht="12.7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3:15" ht="12.75">
      <c r="C22" s="28"/>
      <c r="D22" s="2"/>
      <c r="E22" s="2"/>
      <c r="F22" s="2"/>
      <c r="G22" s="2"/>
      <c r="H22" s="2"/>
      <c r="O22" s="21"/>
    </row>
    <row r="23" spans="3:15" ht="12.75">
      <c r="C23" s="28"/>
      <c r="D23" s="2"/>
      <c r="E23" s="2"/>
      <c r="F23" s="2"/>
      <c r="G23" s="2"/>
      <c r="H23" s="2"/>
      <c r="O23" s="19"/>
    </row>
    <row r="24" spans="3:15" ht="12.75">
      <c r="C24" s="28"/>
      <c r="D24" s="2"/>
      <c r="E24" s="2"/>
      <c r="F24" s="2"/>
      <c r="G24" s="2"/>
      <c r="H24" s="2"/>
      <c r="O24" s="22"/>
    </row>
    <row r="25" spans="3:8" ht="12.75">
      <c r="C25" s="28"/>
      <c r="D25" s="2"/>
      <c r="E25" s="2"/>
      <c r="F25" s="2"/>
      <c r="G25" s="2"/>
      <c r="H25" s="2"/>
    </row>
    <row r="26" spans="3:8" ht="12.75">
      <c r="C26" s="28"/>
      <c r="D26" s="2"/>
      <c r="E26" s="2"/>
      <c r="F26" s="2"/>
      <c r="G26" s="2"/>
      <c r="H26" s="2"/>
    </row>
    <row r="27" spans="3:8" ht="12.75">
      <c r="C27" s="28"/>
      <c r="D27" s="2"/>
      <c r="E27" s="2"/>
      <c r="F27" s="2"/>
      <c r="G27" s="2"/>
      <c r="H27" s="2"/>
    </row>
    <row r="28" ht="12.75">
      <c r="C28" s="28"/>
    </row>
    <row r="29" ht="12.75">
      <c r="C29" s="28"/>
    </row>
    <row r="30" ht="12.75">
      <c r="C30" s="28"/>
    </row>
    <row r="31" ht="12.75">
      <c r="C31" s="28"/>
    </row>
    <row r="32" ht="12.75">
      <c r="C32" s="28"/>
    </row>
    <row r="33" ht="12.75">
      <c r="C33" s="28"/>
    </row>
    <row r="34" ht="12.75">
      <c r="C34" s="28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</dc:creator>
  <cp:keywords/>
  <dc:description/>
  <cp:lastModifiedBy>Буянов Алексей Владимирович</cp:lastModifiedBy>
  <cp:lastPrinted>2011-05-04T06:14:58Z</cp:lastPrinted>
  <dcterms:created xsi:type="dcterms:W3CDTF">2010-10-04T02:38:14Z</dcterms:created>
  <dcterms:modified xsi:type="dcterms:W3CDTF">2017-01-22T05:23:18Z</dcterms:modified>
  <cp:category/>
  <cp:version/>
  <cp:contentType/>
  <cp:contentStatus/>
</cp:coreProperties>
</file>