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260" windowWidth="19320" windowHeight="6180" activeTab="0"/>
  </bookViews>
  <sheets>
    <sheet name="2013 год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<sst xmlns="http://schemas.openxmlformats.org/spreadsheetml/2006/main" count="26" uniqueCount="23">
  <si>
    <t>ВН</t>
  </si>
  <si>
    <t>СН-1</t>
  </si>
  <si>
    <t>СН-2</t>
  </si>
  <si>
    <t>НН</t>
  </si>
  <si>
    <t xml:space="preserve">ВН </t>
  </si>
  <si>
    <t>Группа потребителей</t>
  </si>
  <si>
    <t>Итого:</t>
  </si>
  <si>
    <t>Прочие потребители:</t>
  </si>
  <si>
    <t>июнь</t>
  </si>
  <si>
    <t>июль</t>
  </si>
  <si>
    <t>Население:</t>
  </si>
  <si>
    <t>январь</t>
  </si>
  <si>
    <t>февраль</t>
  </si>
  <si>
    <t>март</t>
  </si>
  <si>
    <t>апрель</t>
  </si>
  <si>
    <t>май</t>
  </si>
  <si>
    <t>2013 год</t>
  </si>
  <si>
    <t>Полезный отпуск  ООО "Братские электрические сети" по группам потребителей за 2013 год,  тыс.кВтч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</si>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</sst>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#,##0.00000000000"/>
    <numFmt numFmtId="174" formatCode="#,##0.0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_р_._-;\-* #,##0_р_._-;_-* &quot;-&quot;??_р_._-;_-@_-"/>
    <numFmt numFmtId="181" formatCode="_-* #,##0.000_р_._-;\-* #,##0.000_р_._-;_-* &quot;-&quot;??_р_._-;_-@_-"/>
    <numFmt numFmtId="182" formatCode="_-* #,##0.000_р_._-;\-* #,##0.000_р_._-;_-* &quot;-&quot;???_р_._-;_-@_-"/>
    <numFmt numFmtId="183" formatCode="#,##0.00_ ;\-#,##0.00\ "/>
    <numFmt numFmtId="184" formatCode="_-* #,##0.0000_р_._-;\-* #,##0.0000_р_._-;_-* &quot;-&quot;??_р_._-;_-@_-"/>
    <numFmt numFmtId="185" formatCode="#,##0.000_ ;\-#,##0.000\ "/>
  </numFmts>
  <fonts count="40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59" applyNumberFormat="1" applyFont="1" applyAlignment="1">
      <alignment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1" fontId="3" fillId="0" borderId="11" xfId="59" applyNumberFormat="1" applyFont="1" applyFill="1" applyBorder="1" applyAlignment="1">
      <alignment/>
    </xf>
    <xf numFmtId="181" fontId="3" fillId="0" borderId="11" xfId="59" applyNumberFormat="1" applyFont="1" applyBorder="1" applyAlignment="1">
      <alignment/>
    </xf>
    <xf numFmtId="181" fontId="4" fillId="0" borderId="11" xfId="59" applyNumberFormat="1" applyFont="1" applyFill="1" applyBorder="1" applyAlignment="1">
      <alignment/>
    </xf>
    <xf numFmtId="181" fontId="4" fillId="0" borderId="11" xfId="59" applyNumberFormat="1" applyFont="1" applyBorder="1" applyAlignment="1">
      <alignment/>
    </xf>
    <xf numFmtId="0" fontId="3" fillId="0" borderId="11" xfId="0" applyFont="1" applyFill="1" applyBorder="1" applyAlignment="1">
      <alignment horizontal="left" vertical="center" indent="5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1" fontId="3" fillId="0" borderId="11" xfId="59" applyNumberFormat="1" applyFont="1" applyFill="1" applyBorder="1" applyAlignment="1">
      <alignment vertical="center"/>
    </xf>
    <xf numFmtId="181" fontId="3" fillId="0" borderId="11" xfId="59" applyNumberFormat="1" applyFont="1" applyBorder="1" applyAlignment="1">
      <alignment vertical="center"/>
    </xf>
    <xf numFmtId="185" fontId="5" fillId="0" borderId="0" xfId="52" applyNumberFormat="1" applyFill="1">
      <alignment/>
      <protection/>
    </xf>
    <xf numFmtId="18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43" fontId="0" fillId="0" borderId="0" xfId="59" applyFont="1" applyAlignment="1">
      <alignment/>
    </xf>
    <xf numFmtId="181" fontId="0" fillId="0" borderId="0" xfId="59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98;&#1105;&#1084;%20&#1092;&#1072;&#1082;&#1090;&#1080;&#1095;&#1077;&#1089;&#1082;&#1086;&#1075;&#1086;%20&#1055;&#1054;%20&#1089;%20&#1074;&#1099;&#1076;&#1077;&#1083;&#1077;&#1085;&#1080;&#1077;&#1084;%20&#1085;&#1072;&#1089;&#1077;&#1083;&#1077;&#1085;&#1080;&#1103;%20(23-&#1073;)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del\1.&#1055;&#1054;&#1050;&#1059;&#1055;&#1050;&#1040;\X-files\&#1055;&#1054;&#1050;&#1059;&#1055;&#1050;&#1040;%202013%20&#1056;&#1040;&#1057;&#1063;&#1045;&#1058;%20&#1080;%20&#1055;&#1048;&#1057;&#1068;&#1052;&#1040;\!!!_&#1057;&#1074;&#1086;&#1076;%20&#1087;&#1086;%20&#1075;&#1086;&#1076;&#1091;\20010%20&#1089;&#1074;&#1077;&#1088;&#1082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г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10 (счет фактуры)"/>
      <sheetName val="Оплата"/>
      <sheetName val="Январь Корректировка"/>
      <sheetName val="Февраль Корректировка"/>
      <sheetName val="Март"/>
      <sheetName val="Апрель"/>
      <sheetName val="Май"/>
      <sheetName val="июнь"/>
      <sheetName val="июль"/>
      <sheetName val="июль (нов)"/>
      <sheetName val="август (нов)"/>
      <sheetName val="Сентябрь"/>
      <sheetName val="Октябрь"/>
      <sheetName val="Ноябрь"/>
      <sheetName val="Декабрь"/>
      <sheetName val="По - Ре ИЭСБК"/>
      <sheetName val="По - Ре ИЭСБК (менее 150 кВт)"/>
      <sheetName val="Пояснение по счету за январь"/>
      <sheetName val="Лист1"/>
      <sheetName val="Пояснение по счету за февраль"/>
      <sheetName val="(разногласия к письму)"/>
      <sheetName val="Прибыль"/>
      <sheetName val="20010"/>
      <sheetName val="20010 (счет фактуры) (2)"/>
      <sheetName val="Лист3"/>
      <sheetName val="ППС за апрель"/>
      <sheetName val="ППС за март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tabSelected="1" zoomScalePageLayoutView="0" workbookViewId="0" topLeftCell="A1">
      <selection activeCell="E27" sqref="E27"/>
    </sheetView>
  </sheetViews>
  <sheetFormatPr defaultColWidth="9.33203125" defaultRowHeight="12.75"/>
  <cols>
    <col min="2" max="2" width="27.5" style="0" customWidth="1"/>
    <col min="3" max="11" width="17.66015625" style="0" customWidth="1"/>
    <col min="12" max="14" width="15.33203125" style="0" bestFit="1" customWidth="1"/>
    <col min="15" max="15" width="16.83203125" style="0" bestFit="1" customWidth="1"/>
  </cols>
  <sheetData>
    <row r="2" spans="2:15" ht="25.5" customHeight="1">
      <c r="B2" s="21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1" ht="12.75">
      <c r="B3" s="5"/>
      <c r="C3" s="4"/>
      <c r="D3" s="4"/>
      <c r="E3" s="4"/>
      <c r="F3" s="4"/>
      <c r="G3" s="4"/>
      <c r="H3" s="4"/>
      <c r="I3" s="4"/>
      <c r="J3" s="4"/>
      <c r="K3" s="4"/>
    </row>
    <row r="4" spans="2:15" s="1" customFormat="1" ht="12.75">
      <c r="B4" s="6" t="s">
        <v>5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8</v>
      </c>
      <c r="I4" s="7" t="s">
        <v>9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8" t="s">
        <v>16</v>
      </c>
    </row>
    <row r="5" spans="2:15" s="1" customFormat="1" ht="12.75">
      <c r="B5" s="15" t="s">
        <v>10</v>
      </c>
      <c r="C5" s="16">
        <f aca="true" t="shared" si="0" ref="C5:I5">SUM(C6:C9)</f>
        <v>660.4649999999999</v>
      </c>
      <c r="D5" s="16">
        <f t="shared" si="0"/>
        <v>553.833</v>
      </c>
      <c r="E5" s="16">
        <f t="shared" si="0"/>
        <v>403.161</v>
      </c>
      <c r="F5" s="16">
        <f t="shared" si="0"/>
        <v>379.422</v>
      </c>
      <c r="G5" s="16">
        <f>SUM(G6:G9)</f>
        <v>713.47</v>
      </c>
      <c r="H5" s="16">
        <f t="shared" si="0"/>
        <v>640.719</v>
      </c>
      <c r="I5" s="16">
        <f t="shared" si="0"/>
        <v>700.8050000000001</v>
      </c>
      <c r="J5" s="16">
        <f>SUM(J6:J9)</f>
        <v>677.872</v>
      </c>
      <c r="K5" s="16">
        <f>SUM(K6:K9)</f>
        <v>828.239</v>
      </c>
      <c r="L5" s="16">
        <v>348.316</v>
      </c>
      <c r="M5" s="16">
        <f>SUM(M6:M9)</f>
        <v>321.421</v>
      </c>
      <c r="N5" s="16">
        <f>SUM(N6:N9)</f>
        <v>351.951</v>
      </c>
      <c r="O5" s="17">
        <f aca="true" t="shared" si="1" ref="O5:O15">SUM(C5:N5)</f>
        <v>6579.674000000001</v>
      </c>
    </row>
    <row r="6" spans="2:15" ht="12.75">
      <c r="B6" s="14" t="s">
        <v>0</v>
      </c>
      <c r="C6" s="11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>
        <f t="shared" si="1"/>
        <v>0</v>
      </c>
    </row>
    <row r="7" spans="2:15" ht="12.75">
      <c r="B7" s="14" t="s">
        <v>1</v>
      </c>
      <c r="C7" s="11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>
        <f t="shared" si="1"/>
        <v>0</v>
      </c>
    </row>
    <row r="8" spans="2:15" ht="12.75">
      <c r="B8" s="14" t="s">
        <v>2</v>
      </c>
      <c r="C8" s="11">
        <v>464.693</v>
      </c>
      <c r="D8" s="18">
        <v>381.587</v>
      </c>
      <c r="E8" s="11">
        <v>278.283</v>
      </c>
      <c r="F8" s="11">
        <v>296.76</v>
      </c>
      <c r="G8" s="11">
        <v>597.457</v>
      </c>
      <c r="H8" s="11">
        <v>534.884</v>
      </c>
      <c r="I8" s="11">
        <v>613.23</v>
      </c>
      <c r="J8" s="11">
        <v>573.242</v>
      </c>
      <c r="K8" s="11">
        <v>719.609</v>
      </c>
      <c r="L8" s="11">
        <v>276.265</v>
      </c>
      <c r="M8" s="11">
        <v>233.801</v>
      </c>
      <c r="N8" s="11">
        <v>255.535</v>
      </c>
      <c r="O8" s="12">
        <f t="shared" si="1"/>
        <v>5225.346000000001</v>
      </c>
    </row>
    <row r="9" spans="2:15" ht="12.75">
      <c r="B9" s="14" t="s">
        <v>3</v>
      </c>
      <c r="C9" s="11">
        <v>195.772</v>
      </c>
      <c r="D9" s="11">
        <v>172.246</v>
      </c>
      <c r="E9" s="11">
        <v>124.878</v>
      </c>
      <c r="F9" s="11">
        <v>82.662</v>
      </c>
      <c r="G9" s="11">
        <v>116.013</v>
      </c>
      <c r="H9" s="11">
        <v>105.835</v>
      </c>
      <c r="I9" s="11">
        <v>87.575</v>
      </c>
      <c r="J9" s="11">
        <v>104.63</v>
      </c>
      <c r="K9" s="11">
        <v>108.63</v>
      </c>
      <c r="L9" s="11">
        <v>72.051</v>
      </c>
      <c r="M9" s="11">
        <v>87.62</v>
      </c>
      <c r="N9" s="11">
        <v>96.416</v>
      </c>
      <c r="O9" s="12">
        <f t="shared" si="1"/>
        <v>1354.3279999999997</v>
      </c>
    </row>
    <row r="10" spans="2:15" s="1" customFormat="1" ht="12.75">
      <c r="B10" s="7" t="s">
        <v>7</v>
      </c>
      <c r="C10" s="9">
        <f aca="true" t="shared" si="2" ref="C10:H10">SUM(C11:C14)</f>
        <v>39238.723</v>
      </c>
      <c r="D10" s="9">
        <f t="shared" si="2"/>
        <v>34898.333</v>
      </c>
      <c r="E10" s="9">
        <f t="shared" si="2"/>
        <v>29745.6</v>
      </c>
      <c r="F10" s="9">
        <f t="shared" si="2"/>
        <v>26519.256</v>
      </c>
      <c r="G10" s="9">
        <f t="shared" si="2"/>
        <v>19892.08258</v>
      </c>
      <c r="H10" s="9">
        <f t="shared" si="2"/>
        <v>19875.55323</v>
      </c>
      <c r="I10" s="9">
        <f aca="true" t="shared" si="3" ref="I10:N10">SUM(I11:I14)</f>
        <v>19021.898339060484</v>
      </c>
      <c r="J10" s="9">
        <f t="shared" si="3"/>
        <v>19586.679</v>
      </c>
      <c r="K10" s="9">
        <f t="shared" si="3"/>
        <v>21129.588000000003</v>
      </c>
      <c r="L10" s="9">
        <f t="shared" si="3"/>
        <v>23893.924669999997</v>
      </c>
      <c r="M10" s="9">
        <f t="shared" si="3"/>
        <v>25612.003620000007</v>
      </c>
      <c r="N10" s="9">
        <f t="shared" si="3"/>
        <v>30265.223449999998</v>
      </c>
      <c r="O10" s="10">
        <f t="shared" si="1"/>
        <v>309678.86488906044</v>
      </c>
    </row>
    <row r="11" spans="2:15" ht="12.75">
      <c r="B11" s="14" t="s">
        <v>4</v>
      </c>
      <c r="C11" s="11">
        <v>2138.161</v>
      </c>
      <c r="D11" s="11">
        <v>1826.256</v>
      </c>
      <c r="E11" s="11">
        <v>1902.601</v>
      </c>
      <c r="F11" s="11">
        <v>1861.639</v>
      </c>
      <c r="G11" s="11">
        <v>1654.414</v>
      </c>
      <c r="H11" s="11">
        <v>2648.893</v>
      </c>
      <c r="I11" s="11">
        <v>2386.0878</v>
      </c>
      <c r="J11" s="11">
        <v>2525.863</v>
      </c>
      <c r="K11" s="11">
        <v>2348.758</v>
      </c>
      <c r="L11" s="11">
        <v>1538.2153999999998</v>
      </c>
      <c r="M11" s="11">
        <v>1628.2058000000006</v>
      </c>
      <c r="N11" s="11">
        <v>2114.769199999998</v>
      </c>
      <c r="O11" s="12">
        <f t="shared" si="1"/>
        <v>24573.8632</v>
      </c>
    </row>
    <row r="12" spans="2:15" ht="12.75">
      <c r="B12" s="14" t="s">
        <v>1</v>
      </c>
      <c r="C12" s="11">
        <v>1218.057</v>
      </c>
      <c r="D12" s="11">
        <v>634.851</v>
      </c>
      <c r="E12" s="11">
        <v>641.31</v>
      </c>
      <c r="F12" s="11">
        <v>522.901</v>
      </c>
      <c r="G12" s="11">
        <v>579.5409599999999</v>
      </c>
      <c r="H12" s="11">
        <v>339.48496</v>
      </c>
      <c r="I12" s="11">
        <v>290.35729906048743</v>
      </c>
      <c r="J12" s="11">
        <v>273.774</v>
      </c>
      <c r="K12" s="11">
        <v>469.612</v>
      </c>
      <c r="L12" s="11">
        <v>566.04696</v>
      </c>
      <c r="M12" s="11">
        <v>636.2444300000003</v>
      </c>
      <c r="N12" s="11">
        <v>885.3003300000005</v>
      </c>
      <c r="O12" s="12">
        <f t="shared" si="1"/>
        <v>7057.479939060488</v>
      </c>
    </row>
    <row r="13" spans="2:15" ht="12.75">
      <c r="B13" s="14" t="s">
        <v>2</v>
      </c>
      <c r="C13" s="11">
        <v>28223.881</v>
      </c>
      <c r="D13" s="11">
        <v>25557.893</v>
      </c>
      <c r="E13" s="11">
        <v>21566.69</v>
      </c>
      <c r="F13" s="11">
        <v>18781.259000000002</v>
      </c>
      <c r="G13" s="11">
        <v>13672.10728</v>
      </c>
      <c r="H13" s="11">
        <v>12729.85902</v>
      </c>
      <c r="I13" s="11">
        <v>12446.611369999999</v>
      </c>
      <c r="J13" s="11">
        <v>12621.331</v>
      </c>
      <c r="K13" s="11">
        <v>14131.048</v>
      </c>
      <c r="L13" s="11">
        <v>17170.645319999996</v>
      </c>
      <c r="M13" s="11">
        <v>18260.558610000004</v>
      </c>
      <c r="N13" s="11">
        <v>21601.82178</v>
      </c>
      <c r="O13" s="12">
        <f t="shared" si="1"/>
        <v>216763.70538000006</v>
      </c>
    </row>
    <row r="14" spans="2:15" ht="12.75">
      <c r="B14" s="14" t="s">
        <v>3</v>
      </c>
      <c r="C14" s="11">
        <v>7658.624</v>
      </c>
      <c r="D14" s="11">
        <v>6879.333</v>
      </c>
      <c r="E14" s="11">
        <v>5634.999</v>
      </c>
      <c r="F14" s="11">
        <v>5353.456999999999</v>
      </c>
      <c r="G14" s="11">
        <v>3986.02034</v>
      </c>
      <c r="H14" s="11">
        <v>4157.316250000001</v>
      </c>
      <c r="I14" s="11">
        <v>3898.8418699999997</v>
      </c>
      <c r="J14" s="11">
        <v>4165.711</v>
      </c>
      <c r="K14" s="11">
        <v>4180.17</v>
      </c>
      <c r="L14" s="11">
        <v>4619.01699</v>
      </c>
      <c r="M14" s="11">
        <v>5086.99478</v>
      </c>
      <c r="N14" s="11">
        <v>5663.33214</v>
      </c>
      <c r="O14" s="12">
        <f t="shared" si="1"/>
        <v>61283.81636999999</v>
      </c>
    </row>
    <row r="15" spans="2:15" ht="12.75">
      <c r="B15" s="13" t="s">
        <v>6</v>
      </c>
      <c r="C15" s="9">
        <f aca="true" t="shared" si="4" ref="C15:N15">C10+C5</f>
        <v>39899.187999999995</v>
      </c>
      <c r="D15" s="9">
        <f t="shared" si="4"/>
        <v>35452.166</v>
      </c>
      <c r="E15" s="9">
        <f t="shared" si="4"/>
        <v>30148.761</v>
      </c>
      <c r="F15" s="9">
        <f t="shared" si="4"/>
        <v>26898.678</v>
      </c>
      <c r="G15" s="9">
        <f t="shared" si="4"/>
        <v>20605.55258</v>
      </c>
      <c r="H15" s="9">
        <f t="shared" si="4"/>
        <v>20516.272230000002</v>
      </c>
      <c r="I15" s="9">
        <f t="shared" si="4"/>
        <v>19722.703339060485</v>
      </c>
      <c r="J15" s="9">
        <f t="shared" si="4"/>
        <v>20264.551</v>
      </c>
      <c r="K15" s="9">
        <f t="shared" si="4"/>
        <v>21957.827000000005</v>
      </c>
      <c r="L15" s="9">
        <f t="shared" si="4"/>
        <v>24242.240669999996</v>
      </c>
      <c r="M15" s="9">
        <f t="shared" si="4"/>
        <v>25933.424620000005</v>
      </c>
      <c r="N15" s="9">
        <f t="shared" si="4"/>
        <v>30617.17445</v>
      </c>
      <c r="O15" s="10">
        <f>SUM(C15:N15)</f>
        <v>316258.53888906044</v>
      </c>
    </row>
    <row r="16" spans="2:11" ht="12.7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ht="12.75">
      <c r="O17" s="23"/>
    </row>
    <row r="18" spans="3:15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3:15" ht="12.75">
      <c r="C19" s="2"/>
      <c r="D19" s="2"/>
      <c r="E19" s="2"/>
      <c r="O19" s="20"/>
    </row>
    <row r="20" spans="3:7" ht="12.75">
      <c r="C20" s="3"/>
      <c r="D20" s="3"/>
      <c r="E20" s="3"/>
      <c r="F20" s="3"/>
      <c r="G20" s="3"/>
    </row>
    <row r="21" ht="12.75">
      <c r="O21" s="22"/>
    </row>
    <row r="22" ht="12.75">
      <c r="O22" s="24"/>
    </row>
    <row r="23" spans="3:15" ht="12.75">
      <c r="C23" s="2"/>
      <c r="D23" s="2"/>
      <c r="E23" s="2"/>
      <c r="F23" s="2"/>
      <c r="G23" s="2"/>
      <c r="O23" s="19"/>
    </row>
    <row r="24" ht="12.75">
      <c r="O24" s="25"/>
    </row>
    <row r="25" ht="12.75">
      <c r="H25" s="19"/>
    </row>
  </sheetData>
  <sheetProtection/>
  <mergeCells count="1">
    <mergeCell ref="B2:O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Otmorski</dc:creator>
  <cp:keywords/>
  <dc:description/>
  <cp:lastModifiedBy>Buyanov</cp:lastModifiedBy>
  <cp:lastPrinted>2011-05-04T06:14:58Z</cp:lastPrinted>
  <dcterms:created xsi:type="dcterms:W3CDTF">2010-10-04T02:38:14Z</dcterms:created>
  <dcterms:modified xsi:type="dcterms:W3CDTF">2014-01-21T23:42:50Z</dcterms:modified>
  <cp:category/>
  <cp:version/>
  <cp:contentType/>
  <cp:contentStatus/>
</cp:coreProperties>
</file>